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405" yWindow="-15" windowWidth="9465" windowHeight="10845"/>
  </bookViews>
  <sheets>
    <sheet name="Entry form" sheetId="1" r:id="rId1"/>
    <sheet name="Media codes notes" sheetId="2" r:id="rId2"/>
  </sheets>
  <definedNames>
    <definedName name="mediacodes">'Media codes notes'!$A$1:$A$14</definedName>
    <definedName name="_xlnm.Print_Area" localSheetId="0">'Entry form'!$A$1:$N$79</definedName>
  </definedNames>
  <calcPr calcId="145621"/>
</workbook>
</file>

<file path=xl/calcChain.xml><?xml version="1.0" encoding="utf-8"?>
<calcChain xmlns="http://schemas.openxmlformats.org/spreadsheetml/2006/main">
  <c r="M13" i="1" l="1"/>
  <c r="M14" i="1"/>
  <c r="M15" i="1"/>
  <c r="M16" i="1"/>
  <c r="M17" i="1"/>
  <c r="M18" i="1"/>
  <c r="M19" i="1"/>
  <c r="M20" i="1"/>
  <c r="M22" i="1"/>
  <c r="M23" i="1"/>
  <c r="M24" i="1"/>
  <c r="M25" i="1"/>
  <c r="M12" i="1"/>
  <c r="J30" i="1"/>
  <c r="J29" i="1"/>
  <c r="J28" i="1"/>
  <c r="J27" i="1"/>
  <c r="H30" i="1"/>
  <c r="H29" i="1"/>
  <c r="H28" i="1"/>
  <c r="H27" i="1"/>
  <c r="A30" i="1"/>
  <c r="D30" i="1" s="1"/>
  <c r="A29" i="1"/>
  <c r="D29" i="1" s="1"/>
  <c r="A28" i="1"/>
  <c r="D28" i="1" s="1"/>
  <c r="A27" i="1"/>
  <c r="D27" i="1" s="1"/>
  <c r="M31" i="1" l="1"/>
  <c r="J13" i="1" l="1"/>
  <c r="J14" i="1"/>
  <c r="J15" i="1"/>
  <c r="J16" i="1"/>
  <c r="J17" i="1"/>
  <c r="J18" i="1"/>
  <c r="J19" i="1"/>
  <c r="J20" i="1"/>
  <c r="J22" i="1"/>
  <c r="J23" i="1"/>
  <c r="J24" i="1"/>
  <c r="J25" i="1"/>
  <c r="H13" i="1"/>
  <c r="H14" i="1"/>
  <c r="H15" i="1"/>
  <c r="H16" i="1"/>
  <c r="H17" i="1"/>
  <c r="H18" i="1"/>
  <c r="H19" i="1"/>
  <c r="H20" i="1"/>
  <c r="H22" i="1"/>
  <c r="H23" i="1"/>
  <c r="H24" i="1"/>
  <c r="H25" i="1"/>
  <c r="J12" i="1"/>
  <c r="H12" i="1"/>
  <c r="A25" i="1" l="1"/>
  <c r="D25" i="1" s="1"/>
  <c r="A24" i="1"/>
  <c r="D24" i="1" s="1"/>
  <c r="A23" i="1"/>
  <c r="D23" i="1" s="1"/>
  <c r="A22" i="1"/>
  <c r="D22" i="1" s="1"/>
  <c r="A20" i="1"/>
  <c r="D20" i="1" s="1"/>
  <c r="A19" i="1"/>
  <c r="D19" i="1" s="1"/>
  <c r="A18" i="1"/>
  <c r="D18" i="1" s="1"/>
  <c r="A17" i="1"/>
  <c r="D17" i="1" s="1"/>
  <c r="A16" i="1"/>
  <c r="D16" i="1" s="1"/>
  <c r="A15" i="1"/>
  <c r="D15" i="1" s="1"/>
  <c r="A14" i="1"/>
  <c r="D14" i="1" s="1"/>
  <c r="A13" i="1"/>
  <c r="D13" i="1" s="1"/>
  <c r="A12" i="1"/>
  <c r="D12" i="1" s="1"/>
  <c r="E12" i="1"/>
  <c r="L23" i="1" l="1"/>
  <c r="L24" i="1" s="1"/>
  <c r="L25" i="1" s="1"/>
  <c r="F12" i="1"/>
  <c r="F13" i="1" s="1"/>
  <c r="F14" i="1" s="1"/>
  <c r="F15" i="1" s="1"/>
  <c r="F16" i="1" s="1"/>
  <c r="F17" i="1" s="1"/>
  <c r="E13" i="1"/>
  <c r="E14" i="1" s="1"/>
  <c r="E15" i="1" s="1"/>
  <c r="E16" i="1" s="1"/>
  <c r="E17" i="1" s="1"/>
  <c r="E18" i="1" l="1"/>
  <c r="E19" i="1" s="1"/>
  <c r="E20" i="1" s="1"/>
  <c r="E27" i="1"/>
  <c r="E28" i="1" s="1"/>
  <c r="E29" i="1" s="1"/>
  <c r="E30" i="1" s="1"/>
  <c r="F18" i="1"/>
  <c r="F19" i="1" s="1"/>
  <c r="F20" i="1" s="1"/>
  <c r="F27" i="1"/>
  <c r="F28" i="1" s="1"/>
  <c r="F29" i="1" s="1"/>
  <c r="F30" i="1" s="1"/>
  <c r="K57" i="1"/>
  <c r="F22" i="1"/>
  <c r="F23" i="1" s="1"/>
  <c r="F24" i="1" s="1"/>
  <c r="F25" i="1" s="1"/>
  <c r="E22" i="1"/>
  <c r="E23" i="1" s="1"/>
  <c r="E24" i="1" s="1"/>
  <c r="E25" i="1" s="1"/>
</calcChain>
</file>

<file path=xl/sharedStrings.xml><?xml version="1.0" encoding="utf-8"?>
<sst xmlns="http://schemas.openxmlformats.org/spreadsheetml/2006/main" count="144" uniqueCount="120">
  <si>
    <t>Membership number</t>
  </si>
  <si>
    <t>First Name</t>
  </si>
  <si>
    <t>Second Name</t>
  </si>
  <si>
    <t xml:space="preserve">Name </t>
  </si>
  <si>
    <t>cat</t>
  </si>
  <si>
    <t>item</t>
  </si>
  <si>
    <t>BROWSER ENTRIES</t>
  </si>
  <si>
    <t>B</t>
  </si>
  <si>
    <t>Entry fee total</t>
  </si>
  <si>
    <t>Exhibiting Name (if different)</t>
  </si>
  <si>
    <t>Notes</t>
  </si>
  <si>
    <t>Memb Number</t>
  </si>
  <si>
    <t xml:space="preserve">     Works for hanging</t>
  </si>
  <si>
    <t>Maximum of 4</t>
  </si>
  <si>
    <t>Maximum of 7</t>
  </si>
  <si>
    <t>Maximum of 9</t>
  </si>
  <si>
    <t xml:space="preserve">     Mounted items for Browser</t>
  </si>
  <si>
    <t>Labelling of Browser entries, to come already labelled with exhibit number</t>
  </si>
  <si>
    <t>Instructions</t>
  </si>
  <si>
    <t>-</t>
  </si>
  <si>
    <t>Download this file to your computer and save it</t>
  </si>
  <si>
    <t xml:space="preserve">  When completed, please check that everything is correct. </t>
  </si>
  <si>
    <t xml:space="preserve">  Entry forms must be submitted by</t>
  </si>
  <si>
    <t>-B</t>
  </si>
  <si>
    <t>P    photograph or digital</t>
  </si>
  <si>
    <t>D     drawing, collage, mixed media</t>
  </si>
  <si>
    <t>S     sculpture in any medium</t>
  </si>
  <si>
    <t>C     ceramic</t>
  </si>
  <si>
    <t>Y     wood</t>
  </si>
  <si>
    <t xml:space="preserve">T     textile   </t>
  </si>
  <si>
    <t>G    glass</t>
  </si>
  <si>
    <t>J     jewellery</t>
  </si>
  <si>
    <t>M   metals</t>
  </si>
  <si>
    <t>H    other materials, e.g. stone, plastic</t>
  </si>
  <si>
    <t>B    browser</t>
  </si>
  <si>
    <t>W</t>
  </si>
  <si>
    <t>O</t>
  </si>
  <si>
    <t>P</t>
  </si>
  <si>
    <t>D</t>
  </si>
  <si>
    <t>S</t>
  </si>
  <si>
    <t>C</t>
  </si>
  <si>
    <t>Y</t>
  </si>
  <si>
    <t>T</t>
  </si>
  <si>
    <t>G</t>
  </si>
  <si>
    <t>J</t>
  </si>
  <si>
    <t>M</t>
  </si>
  <si>
    <t>H</t>
  </si>
  <si>
    <t>X</t>
  </si>
  <si>
    <t xml:space="preserve">       OR by cheque if you are sending the form in by post</t>
  </si>
  <si>
    <t>To think through and add somewhere … rules?</t>
  </si>
  <si>
    <t>Other information on current form about insurance,  payment sales monies.</t>
  </si>
  <si>
    <t>10.  Submission of paper forms</t>
  </si>
  <si>
    <t xml:space="preserve">        If you prefer not to submit your form by email, please print out completed form </t>
  </si>
  <si>
    <t xml:space="preserve">       Please send to by</t>
  </si>
  <si>
    <t>Exhibit ID</t>
  </si>
  <si>
    <t xml:space="preserve">      The entry fee due from you is shown  here</t>
  </si>
  <si>
    <t xml:space="preserve">      Please pay by bank transfer (preferred method) to the following account</t>
  </si>
  <si>
    <t xml:space="preserve">O    oil based </t>
  </si>
  <si>
    <t xml:space="preserve">W  water based </t>
  </si>
  <si>
    <r>
      <t xml:space="preserve">      Reference</t>
    </r>
    <r>
      <rPr>
        <b/>
        <sz val="11"/>
        <color theme="1"/>
        <rFont val="Calibri"/>
        <family val="2"/>
        <scheme val="minor"/>
      </rPr>
      <t xml:space="preserve"> [your membership number] ENTRY</t>
    </r>
    <r>
      <rPr>
        <sz val="11"/>
        <color theme="1"/>
        <rFont val="Calibri"/>
        <family val="2"/>
        <scheme val="minor"/>
      </rPr>
      <t xml:space="preserve">  e.g. ABC1 ENTRY</t>
    </r>
  </si>
  <si>
    <t>Preview evening</t>
  </si>
  <si>
    <t>Collection unsold work</t>
  </si>
  <si>
    <t>THANK YOU. Hope you have a successful exhibition.</t>
  </si>
  <si>
    <t>KEY DATES:</t>
  </si>
  <si>
    <t>Code</t>
  </si>
  <si>
    <t>Handing in of exhibits</t>
  </si>
  <si>
    <r>
      <t xml:space="preserve">      Bank account: </t>
    </r>
    <r>
      <rPr>
        <b/>
        <sz val="11"/>
        <color theme="1"/>
        <rFont val="Calibri"/>
        <family val="2"/>
        <scheme val="minor"/>
      </rPr>
      <t>PACS Exhibition</t>
    </r>
  </si>
  <si>
    <t>Media description / Technique
(Maximum 28 characters including spaces)</t>
  </si>
  <si>
    <t>Title or Description
(Maximum 22 characters including spaces)</t>
  </si>
  <si>
    <r>
      <t xml:space="preserve">      Sort Code:  </t>
    </r>
    <r>
      <rPr>
        <b/>
        <sz val="11"/>
        <color theme="1"/>
        <rFont val="Calibri"/>
        <family val="2"/>
        <scheme val="minor"/>
      </rPr>
      <t xml:space="preserve">40-22-26 </t>
    </r>
    <r>
      <rPr>
        <sz val="11"/>
        <color theme="1"/>
        <rFont val="Calibri"/>
        <family val="2"/>
        <scheme val="minor"/>
      </rPr>
      <t xml:space="preserve">   Account Number:  </t>
    </r>
    <r>
      <rPr>
        <b/>
        <sz val="11"/>
        <color theme="1"/>
        <rFont val="Calibri"/>
        <family val="2"/>
        <scheme val="minor"/>
      </rPr>
      <t>53860140</t>
    </r>
  </si>
  <si>
    <t>1. Exhibit IDs are  a combination of your membership number and an item number</t>
  </si>
  <si>
    <t>and / or I am part of a dedicated team</t>
  </si>
  <si>
    <t xml:space="preserve">Entry fee payment method </t>
  </si>
  <si>
    <t xml:space="preserve">  You can review and alter your form before submission.</t>
  </si>
  <si>
    <t xml:space="preserve">  To submit your form send an email to </t>
  </si>
  <si>
    <t>exhibitionpacs@aol.com</t>
  </si>
  <si>
    <t xml:space="preserve">  AND ATTACH THE ENTRY FORM FILE SAVED TO YOUR COMPUTER</t>
  </si>
  <si>
    <t xml:space="preserve">     Media Description exactly as you wish it to appear.</t>
  </si>
  <si>
    <t>No of characs</t>
  </si>
  <si>
    <t xml:space="preserve">     Craft, ceramics, wood, sculpture</t>
  </si>
  <si>
    <t>I have read and agree to the exhibition rules</t>
  </si>
  <si>
    <t xml:space="preserve">     PLEASE CHECK SPELLING, TYPOS, PUNCTUATION, CAPITALISATION ETC</t>
  </si>
  <si>
    <t>Entry fee £</t>
  </si>
  <si>
    <t>Grey and pink boxes will complete automatically as you fill in yellow boxes.</t>
  </si>
  <si>
    <t>Please click option below</t>
  </si>
  <si>
    <t>2.  Number of entries accepted:</t>
  </si>
  <si>
    <t xml:space="preserve">3. PACS will be printing an exhibition label for each exhibit. Please enter Title and </t>
  </si>
  <si>
    <t>7.  Payment details for entry fees:</t>
  </si>
  <si>
    <t>8.  Submission instructions electronic forms:</t>
  </si>
  <si>
    <t xml:space="preserve">    </t>
  </si>
  <si>
    <t xml:space="preserve">     This exhibit ID must be included on the labels you attach to your work at handing in</t>
  </si>
  <si>
    <t xml:space="preserve">      OR by cheque or cash at handing in </t>
  </si>
  <si>
    <t>6. The Code determines the award entry (see rules). Please use drop down list in the form or enter from box above</t>
  </si>
  <si>
    <t>Sunday 5 August 2018 - 5 p.m.</t>
  </si>
  <si>
    <r>
      <t>Sunday 19 August 2018  10 a.m. to</t>
    </r>
    <r>
      <rPr>
        <b/>
        <sz val="11"/>
        <color rgb="FFFF0000"/>
        <rFont val="Calibri"/>
        <family val="2"/>
        <scheme val="minor"/>
      </rPr>
      <t xml:space="preserve"> 1 p.m</t>
    </r>
    <r>
      <rPr>
        <sz val="11"/>
        <color rgb="FFFF0000"/>
        <rFont val="Calibri"/>
        <family val="2"/>
        <scheme val="minor"/>
      </rPr>
      <t>.</t>
    </r>
  </si>
  <si>
    <r>
      <t xml:space="preserve">Tuesday 28 August 2018 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10 a.m. t</t>
    </r>
    <r>
      <rPr>
        <b/>
        <sz val="11"/>
        <color rgb="FFFF0000"/>
        <rFont val="Calibri"/>
        <family val="2"/>
        <scheme val="minor"/>
      </rPr>
      <t>o 1 p.m.</t>
    </r>
  </si>
  <si>
    <t>5. Enter price in whole pounds only (with no £ sign), minimum is £25. NFS = Not for sale (one item only). BA = Budding artist (see rules)</t>
  </si>
  <si>
    <t>-X</t>
  </si>
  <si>
    <t>N    no award entry</t>
  </si>
  <si>
    <t>N</t>
  </si>
  <si>
    <t>X    box frame</t>
  </si>
  <si>
    <t>Price £
(NFS or BA) Minimum 25</t>
  </si>
  <si>
    <t>Petersfield Arts &amp; Crafts Society 2018                  Arts &amp; Craft Exhibition Entry Form</t>
  </si>
  <si>
    <t>Before you complete this form</t>
  </si>
  <si>
    <t>Return by Sunday 5 August 2018 - 5 p.m.</t>
  </si>
  <si>
    <t>Entry forms  submitted by</t>
  </si>
  <si>
    <t xml:space="preserve">     Box Frame items for foyer display </t>
  </si>
  <si>
    <t>BOX FRAMES on the theme of 'Hampshire' (any discipline, any medium)</t>
  </si>
  <si>
    <t xml:space="preserve">  If you are using Google, a MAC computer or ipad, please save in Excel format [.xls  .xlsx] before attaching to your email</t>
  </si>
  <si>
    <t>Tuesday 21 August 2018  7 p.m. to 9 p.m.</t>
  </si>
  <si>
    <t xml:space="preserve">I have returned my duty offer form </t>
  </si>
  <si>
    <t xml:space="preserve">  Save the file to your computer (you might like to keep a print out in case of any queries at handing in)</t>
  </si>
  <si>
    <t>Please complete yellow boxes, one row for each entry. Some yellow boxes will remain blank. Use TAB to move from one cell to the next.</t>
  </si>
  <si>
    <t>Complete in Upper and lower case as appropriate. Please do NOT use all CAPITAL letters (unless appropriate in Title).</t>
  </si>
  <si>
    <t>Maximum of 4 (only 1 large, rule 5)</t>
  </si>
  <si>
    <t xml:space="preserve">     for example ABC1-1, ABC1-2 etc.  Browser entries include a 'B' for example XYZ1-B2</t>
  </si>
  <si>
    <t xml:space="preserve">     Total in both above categories</t>
  </si>
  <si>
    <t>4. Describe how you have produced your work in the Media Description /Technique column.</t>
  </si>
  <si>
    <t xml:space="preserve">    It can also be used to extend the title line if required </t>
  </si>
  <si>
    <t xml:space="preserve">    e.g. oil on board, mixed fabric collage, slip decorated earthenware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</si>
</sst>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000000"/>
      <name val="Tahoma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wrapText="1"/>
    </xf>
    <xf numFmtId="0" fontId="0" fillId="0" borderId="0" xfId="0" applyBorder="1"/>
    <xf numFmtId="0" fontId="0" fillId="0" borderId="0" xfId="0" applyAlignment="1">
      <alignment horizontal="center"/>
    </xf>
    <xf numFmtId="3" fontId="0" fillId="0" borderId="0" xfId="0" applyNumberFormat="1"/>
    <xf numFmtId="3" fontId="0" fillId="2" borderId="0" xfId="0" applyNumberFormat="1" applyFill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6" fillId="0" borderId="0" xfId="0" applyFont="1" applyBorder="1"/>
    <xf numFmtId="0" fontId="7" fillId="0" borderId="0" xfId="0" applyFont="1" applyAlignment="1">
      <alignment horizontal="left" vertical="center"/>
    </xf>
    <xf numFmtId="0" fontId="7" fillId="0" borderId="0" xfId="0" applyFont="1"/>
    <xf numFmtId="0" fontId="0" fillId="4" borderId="0" xfId="0" applyFill="1" applyAlignment="1">
      <alignment horizontal="center"/>
    </xf>
    <xf numFmtId="0" fontId="0" fillId="3" borderId="1" xfId="0" applyFill="1" applyBorder="1" applyProtection="1">
      <protection locked="0"/>
    </xf>
    <xf numFmtId="0" fontId="0" fillId="2" borderId="1" xfId="0" applyFill="1" applyBorder="1" applyProtection="1">
      <protection hidden="1"/>
    </xf>
    <xf numFmtId="0" fontId="0" fillId="2" borderId="1" xfId="0" quotePrefix="1" applyFill="1" applyBorder="1" applyAlignment="1" applyProtection="1">
      <alignment horizontal="center"/>
      <protection hidden="1"/>
    </xf>
    <xf numFmtId="0" fontId="0" fillId="2" borderId="1" xfId="0" quotePrefix="1" applyFill="1" applyBorder="1" applyProtection="1"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2" xfId="0" applyFill="1" applyBorder="1" applyProtection="1">
      <protection hidden="1"/>
    </xf>
    <xf numFmtId="1" fontId="0" fillId="2" borderId="1" xfId="0" applyNumberFormat="1" applyFill="1" applyBorder="1" applyProtection="1">
      <protection hidden="1"/>
    </xf>
    <xf numFmtId="3" fontId="0" fillId="3" borderId="1" xfId="0" applyNumberFormat="1" applyFill="1" applyBorder="1" applyAlignment="1" applyProtection="1">
      <alignment horizontal="center"/>
      <protection locked="0"/>
    </xf>
    <xf numFmtId="3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/>
    <xf numFmtId="0" fontId="1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Fill="1" applyBorder="1"/>
    <xf numFmtId="4" fontId="0" fillId="4" borderId="1" xfId="0" applyNumberFormat="1" applyFill="1" applyBorder="1"/>
    <xf numFmtId="3" fontId="1" fillId="0" borderId="3" xfId="0" applyNumberFormat="1" applyFont="1" applyBorder="1" applyAlignment="1">
      <alignment horizontal="left"/>
    </xf>
    <xf numFmtId="2" fontId="0" fillId="3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1" fillId="0" borderId="4" xfId="0" applyFont="1" applyBorder="1"/>
    <xf numFmtId="3" fontId="0" fillId="0" borderId="6" xfId="0" applyNumberFormat="1" applyBorder="1"/>
    <xf numFmtId="0" fontId="0" fillId="0" borderId="7" xfId="0" applyBorder="1"/>
    <xf numFmtId="3" fontId="0" fillId="0" borderId="8" xfId="0" applyNumberFormat="1" applyBorder="1"/>
    <xf numFmtId="0" fontId="0" fillId="0" borderId="9" xfId="0" applyBorder="1"/>
    <xf numFmtId="3" fontId="0" fillId="0" borderId="11" xfId="0" applyNumberForma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0" fillId="2" borderId="1" xfId="0" applyNumberFormat="1" applyFill="1" applyBorder="1" applyAlignment="1" applyProtection="1">
      <alignment horizontal="center"/>
      <protection hidden="1"/>
    </xf>
    <xf numFmtId="4" fontId="0" fillId="4" borderId="1" xfId="0" applyNumberFormat="1" applyFill="1" applyBorder="1" applyAlignment="1" applyProtection="1">
      <alignment horizontal="center"/>
      <protection hidden="1"/>
    </xf>
    <xf numFmtId="4" fontId="0" fillId="0" borderId="0" xfId="0" applyNumberFormat="1" applyAlignment="1">
      <alignment horizontal="center"/>
    </xf>
    <xf numFmtId="0" fontId="0" fillId="0" borderId="0" xfId="0" applyAlignment="1" applyProtection="1"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left" vertical="top" wrapText="1"/>
    </xf>
    <xf numFmtId="3" fontId="1" fillId="5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4" fontId="1" fillId="5" borderId="1" xfId="0" applyNumberFormat="1" applyFont="1" applyFill="1" applyBorder="1" applyAlignment="1">
      <alignment horizontal="center" vertical="top" wrapText="1"/>
    </xf>
    <xf numFmtId="0" fontId="0" fillId="3" borderId="0" xfId="0" applyFill="1" applyAlignment="1">
      <alignment horizontal="lef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Border="1"/>
    <xf numFmtId="0" fontId="0" fillId="3" borderId="0" xfId="0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2" borderId="0" xfId="0" applyNumberFormat="1" applyFill="1" applyBorder="1" applyProtection="1">
      <protection hidden="1"/>
    </xf>
    <xf numFmtId="0" fontId="0" fillId="2" borderId="0" xfId="0" quotePrefix="1" applyFill="1" applyBorder="1" applyAlignment="1" applyProtection="1">
      <alignment horizontal="center"/>
      <protection hidden="1"/>
    </xf>
    <xf numFmtId="0" fontId="0" fillId="2" borderId="0" xfId="0" applyFill="1" applyBorder="1" applyAlignment="1">
      <alignment wrapText="1"/>
    </xf>
    <xf numFmtId="0" fontId="0" fillId="2" borderId="0" xfId="0" applyFill="1" applyBorder="1" applyProtection="1">
      <protection hidden="1"/>
    </xf>
    <xf numFmtId="0" fontId="0" fillId="2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12" xfId="0" applyFill="1" applyBorder="1" applyProtection="1">
      <protection hidden="1"/>
    </xf>
    <xf numFmtId="0" fontId="0" fillId="2" borderId="13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quotePrefix="1" applyFill="1" applyBorder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4" fontId="6" fillId="0" borderId="0" xfId="0" applyNumberFormat="1" applyFont="1" applyBorder="1" applyAlignment="1">
      <alignment horizontal="center"/>
    </xf>
    <xf numFmtId="3" fontId="0" fillId="2" borderId="1" xfId="0" applyNumberFormat="1" applyFill="1" applyBorder="1" applyAlignment="1" applyProtection="1">
      <alignment horizontal="center"/>
    </xf>
    <xf numFmtId="0" fontId="0" fillId="2" borderId="14" xfId="0" applyFill="1" applyBorder="1" applyProtection="1"/>
    <xf numFmtId="0" fontId="0" fillId="2" borderId="0" xfId="0" applyFill="1" applyBorder="1" applyAlignment="1" applyProtection="1">
      <alignment horizontal="left"/>
    </xf>
    <xf numFmtId="3" fontId="0" fillId="2" borderId="0" xfId="0" applyNumberFormat="1" applyFill="1" applyBorder="1" applyAlignment="1" applyProtection="1">
      <alignment horizontal="center"/>
    </xf>
    <xf numFmtId="11" fontId="0" fillId="3" borderId="1" xfId="0" applyNumberForma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checked="Checked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41275</xdr:colOff>
      <xdr:row>32</xdr:row>
      <xdr:rowOff>117477</xdr:rowOff>
    </xdr:from>
    <xdr:to>
      <xdr:col>13</xdr:col>
      <xdr:colOff>57150</xdr:colOff>
      <xdr:row>47</xdr:row>
      <xdr:rowOff>155575</xdr:rowOff>
    </xdr:to>
    <xdr:sp macro="" textlink="">
      <xdr:nvSpPr>
        <xdr:cNvPr id="2" name="TextBox 1"/>
        <xdr:cNvSpPr txBox="1"/>
      </xdr:nvSpPr>
      <xdr:spPr>
        <a:xfrm>
          <a:off x="5451475" y="6937377"/>
          <a:ext cx="2549525" cy="2895598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Codes</a:t>
          </a:r>
        </a:p>
        <a:p>
          <a:pPr algn="l"/>
          <a:r>
            <a:rPr lang="en-GB" sz="1100"/>
            <a:t>W</a:t>
          </a:r>
          <a:r>
            <a:rPr lang="en-GB" sz="1100" baseline="0"/>
            <a:t>  water based </a:t>
          </a:r>
        </a:p>
        <a:p>
          <a:pPr algn="l"/>
          <a:r>
            <a:rPr lang="en-GB" sz="1100" baseline="0"/>
            <a:t>O    oil based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    drawing, collage, print, mixed media</a:t>
          </a:r>
          <a:endParaRPr lang="en-GB" sz="1100" baseline="0"/>
        </a:p>
        <a:p>
          <a:pPr algn="l"/>
          <a:r>
            <a:rPr lang="en-GB" sz="1100" baseline="0"/>
            <a:t>P    photograph or digital</a:t>
          </a:r>
        </a:p>
        <a:p>
          <a:r>
            <a:rPr lang="en-GB" sz="1100" baseline="0"/>
            <a:t>S     sculpture in any medium</a:t>
          </a:r>
        </a:p>
        <a:p>
          <a:r>
            <a:rPr lang="en-GB" sz="1100" baseline="0"/>
            <a:t>C     ceramic</a:t>
          </a:r>
        </a:p>
        <a:p>
          <a:r>
            <a:rPr lang="en-GB" sz="1100"/>
            <a:t>Y</a:t>
          </a:r>
          <a:r>
            <a:rPr lang="en-GB" sz="1100" baseline="0"/>
            <a:t>   </a:t>
          </a:r>
          <a:r>
            <a:rPr lang="en-GB" sz="1100"/>
            <a:t>  wood</a:t>
          </a:r>
        </a:p>
        <a:p>
          <a:r>
            <a:rPr lang="en-GB" sz="1100"/>
            <a:t>T</a:t>
          </a:r>
          <a:r>
            <a:rPr lang="en-GB" sz="1100" baseline="0"/>
            <a:t>    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textile</a:t>
          </a:r>
          <a:r>
            <a:rPr lang="en-GB" sz="1100"/>
            <a:t>   </a:t>
          </a:r>
        </a:p>
        <a:p>
          <a:r>
            <a:rPr lang="en-GB" sz="1100"/>
            <a:t>G    glass</a:t>
          </a:r>
        </a:p>
        <a:p>
          <a:r>
            <a:rPr lang="en-GB" sz="1100"/>
            <a:t>J     jewellery</a:t>
          </a:r>
        </a:p>
        <a:p>
          <a:r>
            <a:rPr lang="en-GB" sz="1100"/>
            <a:t>M   metals</a:t>
          </a:r>
        </a:p>
        <a:p>
          <a:r>
            <a:rPr lang="en-GB" sz="1100"/>
            <a:t>H    other materials, e.g. stone, plastic</a:t>
          </a:r>
        </a:p>
        <a:p>
          <a:r>
            <a:rPr lang="en-GB" sz="1100"/>
            <a:t>B    browser</a:t>
          </a:r>
        </a:p>
        <a:p>
          <a:r>
            <a:rPr lang="en-GB" sz="1100"/>
            <a:t>N    no award entry</a:t>
          </a:r>
        </a:p>
        <a:p>
          <a:r>
            <a:rPr lang="en-GB" sz="1100"/>
            <a:t>X     box frame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</xdr:row>
          <xdr:rowOff>19050</xdr:rowOff>
        </xdr:from>
        <xdr:to>
          <xdr:col>8</xdr:col>
          <xdr:colOff>942975</xdr:colOff>
          <xdr:row>2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left click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</xdr:row>
          <xdr:rowOff>28575</xdr:rowOff>
        </xdr:from>
        <xdr:to>
          <xdr:col>8</xdr:col>
          <xdr:colOff>942975</xdr:colOff>
          <xdr:row>5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left click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</xdr:row>
          <xdr:rowOff>9525</xdr:rowOff>
        </xdr:from>
        <xdr:to>
          <xdr:col>8</xdr:col>
          <xdr:colOff>942975</xdr:colOff>
          <xdr:row>4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left click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58</xdr:row>
          <xdr:rowOff>180975</xdr:rowOff>
        </xdr:from>
        <xdr:to>
          <xdr:col>12</xdr:col>
          <xdr:colOff>19050</xdr:colOff>
          <xdr:row>60</xdr:row>
          <xdr:rowOff>28575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 have paid by bank transfer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60</xdr:row>
          <xdr:rowOff>19050</xdr:rowOff>
        </xdr:from>
        <xdr:to>
          <xdr:col>12</xdr:col>
          <xdr:colOff>19050</xdr:colOff>
          <xdr:row>61</xdr:row>
          <xdr:rowOff>95250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 will pay by cash or cheque at hand 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hibitionpacs@aol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W79"/>
  <sheetViews>
    <sheetView tabSelected="1" topLeftCell="D1" zoomScaleNormal="100" workbookViewId="0">
      <selection activeCell="K14" sqref="K14"/>
    </sheetView>
  </sheetViews>
  <sheetFormatPr defaultRowHeight="15" x14ac:dyDescent="0.25"/>
  <cols>
    <col min="1" max="1" width="9.140625" hidden="1" customWidth="1"/>
    <col min="2" max="2" width="4.7109375" hidden="1" customWidth="1"/>
    <col min="3" max="3" width="5.7109375" hidden="1" customWidth="1"/>
    <col min="4" max="4" width="11.140625" customWidth="1"/>
    <col min="5" max="5" width="13.5703125" hidden="1" customWidth="1"/>
    <col min="6" max="6" width="15" hidden="1" customWidth="1"/>
    <col min="7" max="7" width="24.7109375" customWidth="1"/>
    <col min="8" max="8" width="7.140625" style="71" customWidth="1"/>
    <col min="9" max="9" width="30.7109375" style="53" customWidth="1"/>
    <col min="10" max="10" width="7.42578125" style="71" customWidth="1"/>
    <col min="11" max="11" width="14.28515625" style="8" customWidth="1"/>
    <col min="12" max="12" width="15.140625" style="1" customWidth="1"/>
    <col min="13" max="13" width="8.5703125" style="50" customWidth="1"/>
    <col min="14" max="14" width="9.140625" style="53"/>
  </cols>
  <sheetData>
    <row r="1" spans="1:15" ht="23.25" x14ac:dyDescent="0.35">
      <c r="A1" s="125" t="s">
        <v>102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5" ht="18.75" x14ac:dyDescent="0.3">
      <c r="A2" s="45"/>
      <c r="B2" s="46"/>
      <c r="C2" s="46"/>
      <c r="D2" s="68" t="s">
        <v>103</v>
      </c>
      <c r="E2" s="46"/>
      <c r="F2" s="46"/>
      <c r="G2" s="46"/>
      <c r="H2" s="72"/>
      <c r="I2" s="52"/>
      <c r="J2" s="72"/>
      <c r="K2" s="105" t="s">
        <v>104</v>
      </c>
      <c r="L2" s="46"/>
      <c r="M2" s="46"/>
    </row>
    <row r="3" spans="1:15" ht="18.75" x14ac:dyDescent="0.3">
      <c r="A3" s="45"/>
      <c r="B3" s="46"/>
      <c r="C3" s="46"/>
      <c r="D3" t="s">
        <v>80</v>
      </c>
      <c r="E3" s="46"/>
      <c r="F3" s="46"/>
      <c r="G3" s="46"/>
      <c r="H3" s="72"/>
      <c r="J3" s="32" t="s">
        <v>0</v>
      </c>
      <c r="K3" s="36"/>
      <c r="L3" s="37"/>
    </row>
    <row r="4" spans="1:15" ht="18.75" x14ac:dyDescent="0.3">
      <c r="A4" s="45"/>
      <c r="B4" s="46"/>
      <c r="C4" s="46"/>
      <c r="D4" t="s">
        <v>110</v>
      </c>
      <c r="E4" s="46"/>
      <c r="F4" s="46"/>
      <c r="G4" s="46"/>
      <c r="H4" s="72"/>
      <c r="I4" s="52"/>
      <c r="J4" s="72"/>
      <c r="K4" s="35" t="s">
        <v>1</v>
      </c>
      <c r="L4" s="47" t="s">
        <v>2</v>
      </c>
    </row>
    <row r="5" spans="1:15" ht="18.75" x14ac:dyDescent="0.3">
      <c r="A5" s="45"/>
      <c r="B5" s="46"/>
      <c r="C5" s="46"/>
      <c r="D5" t="s">
        <v>71</v>
      </c>
      <c r="E5" s="46"/>
      <c r="F5" s="46"/>
      <c r="G5" s="46"/>
      <c r="H5" s="72"/>
      <c r="I5" s="52"/>
      <c r="J5" s="81" t="s">
        <v>3</v>
      </c>
      <c r="K5" s="24"/>
      <c r="L5" s="25"/>
    </row>
    <row r="6" spans="1:15" ht="18.75" x14ac:dyDescent="0.3">
      <c r="A6" s="45"/>
      <c r="B6" s="46"/>
      <c r="C6" s="46"/>
      <c r="E6" s="46"/>
      <c r="F6" s="46"/>
      <c r="G6" s="46"/>
      <c r="H6" s="72"/>
      <c r="J6" s="32" t="s">
        <v>9</v>
      </c>
      <c r="K6" s="24"/>
      <c r="L6" s="25"/>
    </row>
    <row r="7" spans="1:15" x14ac:dyDescent="0.25">
      <c r="D7" s="4" t="s">
        <v>18</v>
      </c>
      <c r="G7" s="68" t="s">
        <v>20</v>
      </c>
    </row>
    <row r="8" spans="1:15" x14ac:dyDescent="0.25">
      <c r="D8" t="s">
        <v>112</v>
      </c>
      <c r="I8" s="54"/>
      <c r="J8" s="81"/>
    </row>
    <row r="9" spans="1:15" x14ac:dyDescent="0.25">
      <c r="D9" t="s">
        <v>113</v>
      </c>
      <c r="H9" s="92"/>
      <c r="I9" s="54"/>
      <c r="J9" s="81"/>
      <c r="L9" s="92"/>
    </row>
    <row r="10" spans="1:15" x14ac:dyDescent="0.25">
      <c r="D10" t="s">
        <v>83</v>
      </c>
    </row>
    <row r="11" spans="1:15" s="29" customFormat="1" ht="45" x14ac:dyDescent="0.25">
      <c r="A11" s="28" t="s">
        <v>11</v>
      </c>
      <c r="B11" s="28" t="s">
        <v>4</v>
      </c>
      <c r="C11" s="28" t="s">
        <v>5</v>
      </c>
      <c r="D11" s="59" t="s">
        <v>54</v>
      </c>
      <c r="E11" s="59" t="s">
        <v>1</v>
      </c>
      <c r="F11" s="59" t="s">
        <v>2</v>
      </c>
      <c r="G11" s="59" t="s">
        <v>68</v>
      </c>
      <c r="H11" s="62" t="s">
        <v>78</v>
      </c>
      <c r="I11" s="60" t="s">
        <v>67</v>
      </c>
      <c r="J11" s="62" t="s">
        <v>78</v>
      </c>
      <c r="K11" s="61" t="s">
        <v>101</v>
      </c>
      <c r="L11" s="62" t="s">
        <v>64</v>
      </c>
      <c r="M11" s="63" t="s">
        <v>82</v>
      </c>
      <c r="N11" s="87"/>
      <c r="O11" s="30"/>
    </row>
    <row r="12" spans="1:15" x14ac:dyDescent="0.25">
      <c r="A12" s="22">
        <f t="shared" ref="A12:A20" si="0">+$K$3</f>
        <v>0</v>
      </c>
      <c r="B12" s="18" t="s">
        <v>19</v>
      </c>
      <c r="C12" s="18">
        <v>1</v>
      </c>
      <c r="D12" s="5" t="str">
        <f>(A12&amp;B12&amp;C12)</f>
        <v>0-1</v>
      </c>
      <c r="E12" s="19">
        <f>IF(K6="",K5,K6)</f>
        <v>0</v>
      </c>
      <c r="F12" s="19">
        <f>IF(L6="",L5,L6)</f>
        <v>0</v>
      </c>
      <c r="G12" s="108"/>
      <c r="H12" s="77">
        <f>+LEN(G12)</f>
        <v>0</v>
      </c>
      <c r="I12" s="121"/>
      <c r="J12" s="77">
        <f>+LEN(I12)</f>
        <v>0</v>
      </c>
      <c r="K12" s="23"/>
      <c r="L12" s="26"/>
      <c r="M12" s="48" t="str">
        <f>IF($K12="","",IF($K12="BA","0.00",IF($K12&gt;=160,8,IF($K12&gt;=25, $K12*5%,"please enter a price £25 or more"))))</f>
        <v/>
      </c>
    </row>
    <row r="13" spans="1:15" x14ac:dyDescent="0.25">
      <c r="A13" s="22">
        <f t="shared" si="0"/>
        <v>0</v>
      </c>
      <c r="B13" s="18" t="s">
        <v>19</v>
      </c>
      <c r="C13" s="18">
        <v>2</v>
      </c>
      <c r="D13" s="5" t="str">
        <f t="shared" ref="D13:D20" si="1">(A13&amp;B13&amp;C13)</f>
        <v>0-2</v>
      </c>
      <c r="E13" s="17">
        <f>+E12</f>
        <v>0</v>
      </c>
      <c r="F13" s="17">
        <f t="shared" ref="E13:F20" si="2">+F12</f>
        <v>0</v>
      </c>
      <c r="G13" s="16"/>
      <c r="H13" s="77">
        <f>+LEN(G13)</f>
        <v>0</v>
      </c>
      <c r="I13" s="25"/>
      <c r="J13" s="77">
        <f>+LEN(I13)</f>
        <v>0</v>
      </c>
      <c r="K13" s="23"/>
      <c r="L13" s="26"/>
      <c r="M13" s="48" t="str">
        <f t="shared" ref="M13:M25" si="3">IF($K13="","",IF($K13="BA","0.00",IF($K13&gt;=160,8,IF($K13&gt;=25, $K13*5%,"please enter a price £25 or more"))))</f>
        <v/>
      </c>
      <c r="N13" s="88"/>
      <c r="O13" s="27"/>
    </row>
    <row r="14" spans="1:15" x14ac:dyDescent="0.25">
      <c r="A14" s="22">
        <f t="shared" si="0"/>
        <v>0</v>
      </c>
      <c r="B14" s="18" t="s">
        <v>19</v>
      </c>
      <c r="C14" s="18">
        <v>3</v>
      </c>
      <c r="D14" s="5" t="str">
        <f t="shared" si="1"/>
        <v>0-3</v>
      </c>
      <c r="E14" s="17">
        <f t="shared" si="2"/>
        <v>0</v>
      </c>
      <c r="F14" s="17">
        <f t="shared" si="2"/>
        <v>0</v>
      </c>
      <c r="G14" s="16"/>
      <c r="H14" s="77">
        <f t="shared" ref="H14:H30" si="4">+LEN(G14)</f>
        <v>0</v>
      </c>
      <c r="I14" s="25"/>
      <c r="J14" s="77">
        <f t="shared" ref="J14:J30" si="5">+LEN(I14)</f>
        <v>0</v>
      </c>
      <c r="K14" s="23"/>
      <c r="L14" s="26"/>
      <c r="M14" s="48" t="str">
        <f t="shared" si="3"/>
        <v/>
      </c>
      <c r="N14" s="88"/>
      <c r="O14" s="27"/>
    </row>
    <row r="15" spans="1:15" x14ac:dyDescent="0.25">
      <c r="A15" s="22">
        <f t="shared" si="0"/>
        <v>0</v>
      </c>
      <c r="B15" s="18" t="s">
        <v>19</v>
      </c>
      <c r="C15" s="18">
        <v>4</v>
      </c>
      <c r="D15" s="5" t="str">
        <f t="shared" si="1"/>
        <v>0-4</v>
      </c>
      <c r="E15" s="17">
        <f t="shared" si="2"/>
        <v>0</v>
      </c>
      <c r="F15" s="17">
        <f t="shared" si="2"/>
        <v>0</v>
      </c>
      <c r="G15" s="16"/>
      <c r="H15" s="77">
        <f t="shared" si="4"/>
        <v>0</v>
      </c>
      <c r="I15" s="25"/>
      <c r="J15" s="77">
        <f t="shared" si="5"/>
        <v>0</v>
      </c>
      <c r="K15" s="23"/>
      <c r="L15" s="26"/>
      <c r="M15" s="48" t="str">
        <f t="shared" si="3"/>
        <v/>
      </c>
      <c r="N15" s="88"/>
      <c r="O15" s="27"/>
    </row>
    <row r="16" spans="1:15" x14ac:dyDescent="0.25">
      <c r="A16" s="22">
        <f t="shared" si="0"/>
        <v>0</v>
      </c>
      <c r="B16" s="18" t="s">
        <v>19</v>
      </c>
      <c r="C16" s="18">
        <v>5</v>
      </c>
      <c r="D16" s="5" t="str">
        <f t="shared" si="1"/>
        <v>0-5</v>
      </c>
      <c r="E16" s="17">
        <f t="shared" si="2"/>
        <v>0</v>
      </c>
      <c r="F16" s="17">
        <f t="shared" si="2"/>
        <v>0</v>
      </c>
      <c r="G16" s="16"/>
      <c r="H16" s="77">
        <f t="shared" si="4"/>
        <v>0</v>
      </c>
      <c r="I16" s="25"/>
      <c r="J16" s="77">
        <f t="shared" si="5"/>
        <v>0</v>
      </c>
      <c r="K16" s="23"/>
      <c r="L16" s="26"/>
      <c r="M16" s="48" t="str">
        <f t="shared" si="3"/>
        <v/>
      </c>
      <c r="N16" s="88"/>
      <c r="O16" s="27"/>
    </row>
    <row r="17" spans="1:15" x14ac:dyDescent="0.25">
      <c r="A17" s="22">
        <f t="shared" si="0"/>
        <v>0</v>
      </c>
      <c r="B17" s="18" t="s">
        <v>19</v>
      </c>
      <c r="C17" s="18">
        <v>6</v>
      </c>
      <c r="D17" s="5" t="str">
        <f t="shared" si="1"/>
        <v>0-6</v>
      </c>
      <c r="E17" s="17">
        <f t="shared" si="2"/>
        <v>0</v>
      </c>
      <c r="F17" s="17">
        <f t="shared" si="2"/>
        <v>0</v>
      </c>
      <c r="G17" s="16"/>
      <c r="H17" s="77">
        <f t="shared" si="4"/>
        <v>0</v>
      </c>
      <c r="I17" s="25"/>
      <c r="J17" s="77">
        <f t="shared" si="5"/>
        <v>0</v>
      </c>
      <c r="K17" s="23"/>
      <c r="L17" s="26"/>
      <c r="M17" s="48" t="str">
        <f t="shared" si="3"/>
        <v/>
      </c>
      <c r="N17" s="88"/>
      <c r="O17" s="27"/>
    </row>
    <row r="18" spans="1:15" x14ac:dyDescent="0.25">
      <c r="A18" s="22">
        <f t="shared" si="0"/>
        <v>0</v>
      </c>
      <c r="B18" s="18" t="s">
        <v>19</v>
      </c>
      <c r="C18" s="18">
        <v>7</v>
      </c>
      <c r="D18" s="5" t="str">
        <f t="shared" si="1"/>
        <v>0-7</v>
      </c>
      <c r="E18" s="17">
        <f t="shared" si="2"/>
        <v>0</v>
      </c>
      <c r="F18" s="17">
        <f t="shared" si="2"/>
        <v>0</v>
      </c>
      <c r="G18" s="16"/>
      <c r="H18" s="77">
        <f t="shared" si="4"/>
        <v>0</v>
      </c>
      <c r="I18" s="25"/>
      <c r="J18" s="77">
        <f t="shared" si="5"/>
        <v>0</v>
      </c>
      <c r="K18" s="23"/>
      <c r="L18" s="26"/>
      <c r="M18" s="48" t="str">
        <f t="shared" si="3"/>
        <v/>
      </c>
      <c r="N18" s="88"/>
      <c r="O18" s="27"/>
    </row>
    <row r="19" spans="1:15" x14ac:dyDescent="0.25">
      <c r="A19" s="22">
        <f t="shared" si="0"/>
        <v>0</v>
      </c>
      <c r="B19" s="18" t="s">
        <v>19</v>
      </c>
      <c r="C19" s="18">
        <v>8</v>
      </c>
      <c r="D19" s="5" t="str">
        <f t="shared" si="1"/>
        <v>0-8</v>
      </c>
      <c r="E19" s="17">
        <f t="shared" si="2"/>
        <v>0</v>
      </c>
      <c r="F19" s="17">
        <f t="shared" si="2"/>
        <v>0</v>
      </c>
      <c r="G19" s="16"/>
      <c r="H19" s="77">
        <f t="shared" si="4"/>
        <v>0</v>
      </c>
      <c r="I19" s="25"/>
      <c r="J19" s="77">
        <f t="shared" si="5"/>
        <v>0</v>
      </c>
      <c r="K19" s="23"/>
      <c r="L19" s="26"/>
      <c r="M19" s="48" t="str">
        <f t="shared" si="3"/>
        <v/>
      </c>
      <c r="N19" s="88"/>
      <c r="O19" s="27"/>
    </row>
    <row r="20" spans="1:15" x14ac:dyDescent="0.25">
      <c r="A20" s="22">
        <f t="shared" si="0"/>
        <v>0</v>
      </c>
      <c r="B20" s="18" t="s">
        <v>19</v>
      </c>
      <c r="C20" s="18">
        <v>9</v>
      </c>
      <c r="D20" s="5" t="str">
        <f t="shared" si="1"/>
        <v>0-9</v>
      </c>
      <c r="E20" s="17">
        <f t="shared" si="2"/>
        <v>0</v>
      </c>
      <c r="F20" s="17">
        <f t="shared" si="2"/>
        <v>0</v>
      </c>
      <c r="G20" s="16"/>
      <c r="H20" s="102">
        <f t="shared" si="4"/>
        <v>0</v>
      </c>
      <c r="I20" s="25"/>
      <c r="J20" s="102">
        <f t="shared" si="5"/>
        <v>0</v>
      </c>
      <c r="K20" s="23"/>
      <c r="L20" s="26"/>
      <c r="M20" s="48" t="str">
        <f t="shared" si="3"/>
        <v/>
      </c>
      <c r="N20" s="88"/>
      <c r="O20" s="27"/>
    </row>
    <row r="21" spans="1:15" x14ac:dyDescent="0.25">
      <c r="A21" s="17"/>
      <c r="B21" s="20"/>
      <c r="C21" s="100"/>
      <c r="D21" s="21"/>
      <c r="E21" s="17"/>
      <c r="F21" s="17"/>
      <c r="G21" s="101" t="s">
        <v>6</v>
      </c>
      <c r="H21" s="77"/>
      <c r="I21" s="97"/>
      <c r="J21" s="77"/>
      <c r="K21" s="9"/>
      <c r="L21" s="3"/>
      <c r="M21" s="48"/>
      <c r="N21" s="88"/>
      <c r="O21" s="27"/>
    </row>
    <row r="22" spans="1:15" x14ac:dyDescent="0.25">
      <c r="A22" s="22">
        <f>+$K$3</f>
        <v>0</v>
      </c>
      <c r="B22" s="18" t="s">
        <v>23</v>
      </c>
      <c r="C22" s="18">
        <v>1</v>
      </c>
      <c r="D22" s="5" t="str">
        <f>(A22&amp;B22&amp;C22)</f>
        <v>0-B1</v>
      </c>
      <c r="E22" s="17">
        <f t="shared" ref="E22:F22" si="6">+E12</f>
        <v>0</v>
      </c>
      <c r="F22" s="17">
        <f t="shared" si="6"/>
        <v>0</v>
      </c>
      <c r="G22" s="16"/>
      <c r="H22" s="103">
        <f t="shared" si="4"/>
        <v>0</v>
      </c>
      <c r="I22" s="25"/>
      <c r="J22" s="103">
        <f t="shared" si="5"/>
        <v>0</v>
      </c>
      <c r="K22" s="23"/>
      <c r="L22" s="2" t="s">
        <v>7</v>
      </c>
      <c r="M22" s="48" t="str">
        <f t="shared" si="3"/>
        <v/>
      </c>
      <c r="N22" s="88"/>
      <c r="O22" s="27"/>
    </row>
    <row r="23" spans="1:15" x14ac:dyDescent="0.25">
      <c r="A23" s="22">
        <f>+$K$3</f>
        <v>0</v>
      </c>
      <c r="B23" s="18" t="s">
        <v>23</v>
      </c>
      <c r="C23" s="18">
        <v>2</v>
      </c>
      <c r="D23" s="5" t="str">
        <f t="shared" ref="D23:D30" si="7">(A23&amp;B23&amp;C23)</f>
        <v>0-B2</v>
      </c>
      <c r="E23" s="17">
        <f t="shared" ref="E23:F25" si="8">+E22</f>
        <v>0</v>
      </c>
      <c r="F23" s="17">
        <f t="shared" si="8"/>
        <v>0</v>
      </c>
      <c r="G23" s="16"/>
      <c r="H23" s="77">
        <f t="shared" si="4"/>
        <v>0</v>
      </c>
      <c r="I23" s="25"/>
      <c r="J23" s="77">
        <f t="shared" si="5"/>
        <v>0</v>
      </c>
      <c r="K23" s="23"/>
      <c r="L23" s="2" t="str">
        <f>+L22</f>
        <v>B</v>
      </c>
      <c r="M23" s="48" t="str">
        <f t="shared" si="3"/>
        <v/>
      </c>
      <c r="N23" s="88"/>
      <c r="O23" s="27"/>
    </row>
    <row r="24" spans="1:15" x14ac:dyDescent="0.25">
      <c r="A24" s="22">
        <f>+$K$3</f>
        <v>0</v>
      </c>
      <c r="B24" s="18" t="s">
        <v>23</v>
      </c>
      <c r="C24" s="18">
        <v>3</v>
      </c>
      <c r="D24" s="5" t="str">
        <f t="shared" si="7"/>
        <v>0-B3</v>
      </c>
      <c r="E24" s="17">
        <f t="shared" si="8"/>
        <v>0</v>
      </c>
      <c r="F24" s="17">
        <f t="shared" si="8"/>
        <v>0</v>
      </c>
      <c r="G24" s="16"/>
      <c r="H24" s="77">
        <f t="shared" si="4"/>
        <v>0</v>
      </c>
      <c r="I24" s="25"/>
      <c r="J24" s="77">
        <f t="shared" si="5"/>
        <v>0</v>
      </c>
      <c r="K24" s="23"/>
      <c r="L24" s="2" t="str">
        <f t="shared" ref="L24:L25" si="9">+L23</f>
        <v>B</v>
      </c>
      <c r="M24" s="48" t="str">
        <f t="shared" si="3"/>
        <v/>
      </c>
      <c r="N24" s="88"/>
      <c r="O24" s="27"/>
    </row>
    <row r="25" spans="1:15" x14ac:dyDescent="0.25">
      <c r="A25" s="22">
        <f>+$K$3</f>
        <v>0</v>
      </c>
      <c r="B25" s="18" t="s">
        <v>23</v>
      </c>
      <c r="C25" s="18">
        <v>4</v>
      </c>
      <c r="D25" s="5" t="str">
        <f t="shared" si="7"/>
        <v>0-B4</v>
      </c>
      <c r="E25" s="17">
        <f t="shared" si="8"/>
        <v>0</v>
      </c>
      <c r="F25" s="17">
        <f t="shared" si="8"/>
        <v>0</v>
      </c>
      <c r="G25" s="16"/>
      <c r="H25" s="77">
        <f t="shared" si="4"/>
        <v>0</v>
      </c>
      <c r="I25" s="25"/>
      <c r="J25" s="77">
        <f t="shared" si="5"/>
        <v>0</v>
      </c>
      <c r="K25" s="23"/>
      <c r="L25" s="2" t="str">
        <f t="shared" si="9"/>
        <v>B</v>
      </c>
      <c r="M25" s="48" t="str">
        <f t="shared" si="3"/>
        <v/>
      </c>
      <c r="N25" s="88"/>
      <c r="O25" s="27"/>
    </row>
    <row r="26" spans="1:15" x14ac:dyDescent="0.25">
      <c r="A26" s="94"/>
      <c r="B26" s="95"/>
      <c r="C26" s="95"/>
      <c r="D26" s="96"/>
      <c r="E26" s="97"/>
      <c r="F26" s="97"/>
      <c r="G26" s="118" t="s">
        <v>107</v>
      </c>
      <c r="H26" s="98"/>
      <c r="I26" s="119"/>
      <c r="J26" s="98"/>
      <c r="K26" s="120"/>
      <c r="L26" s="98"/>
      <c r="M26" s="48"/>
      <c r="N26" s="88"/>
      <c r="O26" s="27"/>
    </row>
    <row r="27" spans="1:15" x14ac:dyDescent="0.25">
      <c r="A27" s="22">
        <f t="shared" ref="A27:A30" si="10">+$K$3</f>
        <v>0</v>
      </c>
      <c r="B27" s="18" t="s">
        <v>97</v>
      </c>
      <c r="C27" s="18">
        <v>1</v>
      </c>
      <c r="D27" s="5" t="str">
        <f t="shared" si="7"/>
        <v>0-X1</v>
      </c>
      <c r="E27" s="17">
        <f t="shared" ref="E27:F27" si="11">+E17</f>
        <v>0</v>
      </c>
      <c r="F27" s="17">
        <f t="shared" si="11"/>
        <v>0</v>
      </c>
      <c r="G27" s="16"/>
      <c r="H27" s="77">
        <f t="shared" si="4"/>
        <v>0</v>
      </c>
      <c r="I27" s="25"/>
      <c r="J27" s="77">
        <f t="shared" si="5"/>
        <v>0</v>
      </c>
      <c r="K27" s="117">
        <v>30</v>
      </c>
      <c r="L27" s="77" t="s">
        <v>47</v>
      </c>
      <c r="M27" s="48">
        <v>0</v>
      </c>
      <c r="N27" s="88"/>
      <c r="O27" s="27"/>
    </row>
    <row r="28" spans="1:15" x14ac:dyDescent="0.25">
      <c r="A28" s="22">
        <f t="shared" si="10"/>
        <v>0</v>
      </c>
      <c r="B28" s="18" t="s">
        <v>97</v>
      </c>
      <c r="C28" s="18">
        <v>2</v>
      </c>
      <c r="D28" s="5" t="str">
        <f t="shared" si="7"/>
        <v>0-X2</v>
      </c>
      <c r="E28" s="17">
        <f t="shared" ref="E28:F28" si="12">+E27</f>
        <v>0</v>
      </c>
      <c r="F28" s="17">
        <f t="shared" si="12"/>
        <v>0</v>
      </c>
      <c r="G28" s="16"/>
      <c r="H28" s="77">
        <f t="shared" si="4"/>
        <v>0</v>
      </c>
      <c r="I28" s="25"/>
      <c r="J28" s="77">
        <f t="shared" si="5"/>
        <v>0</v>
      </c>
      <c r="K28" s="117">
        <v>30</v>
      </c>
      <c r="L28" s="77" t="s">
        <v>47</v>
      </c>
      <c r="M28" s="48">
        <v>0</v>
      </c>
      <c r="N28" s="88"/>
      <c r="O28" s="27"/>
    </row>
    <row r="29" spans="1:15" x14ac:dyDescent="0.25">
      <c r="A29" s="22">
        <f t="shared" si="10"/>
        <v>0</v>
      </c>
      <c r="B29" s="18" t="s">
        <v>97</v>
      </c>
      <c r="C29" s="18">
        <v>3</v>
      </c>
      <c r="D29" s="5" t="str">
        <f t="shared" si="7"/>
        <v>0-X3</v>
      </c>
      <c r="E29" s="17">
        <f t="shared" ref="E29:F29" si="13">+E28</f>
        <v>0</v>
      </c>
      <c r="F29" s="17">
        <f t="shared" si="13"/>
        <v>0</v>
      </c>
      <c r="G29" s="16"/>
      <c r="H29" s="77">
        <f t="shared" si="4"/>
        <v>0</v>
      </c>
      <c r="I29" s="25"/>
      <c r="J29" s="77">
        <f t="shared" si="5"/>
        <v>0</v>
      </c>
      <c r="K29" s="117">
        <v>30</v>
      </c>
      <c r="L29" s="77" t="s">
        <v>47</v>
      </c>
      <c r="M29" s="48">
        <v>0</v>
      </c>
      <c r="N29" s="88"/>
      <c r="O29" s="27"/>
    </row>
    <row r="30" spans="1:15" x14ac:dyDescent="0.25">
      <c r="A30" s="22">
        <f t="shared" si="10"/>
        <v>0</v>
      </c>
      <c r="B30" s="18" t="s">
        <v>97</v>
      </c>
      <c r="C30" s="18">
        <v>4</v>
      </c>
      <c r="D30" s="5" t="str">
        <f t="shared" si="7"/>
        <v>0-X4</v>
      </c>
      <c r="E30" s="17">
        <f t="shared" ref="E30:F30" si="14">+E29</f>
        <v>0</v>
      </c>
      <c r="F30" s="17">
        <f t="shared" si="14"/>
        <v>0</v>
      </c>
      <c r="G30" s="16"/>
      <c r="H30" s="77">
        <f t="shared" si="4"/>
        <v>0</v>
      </c>
      <c r="I30" s="25"/>
      <c r="J30" s="77">
        <f t="shared" si="5"/>
        <v>0</v>
      </c>
      <c r="K30" s="117">
        <v>30</v>
      </c>
      <c r="L30" s="77" t="s">
        <v>47</v>
      </c>
      <c r="M30" s="48">
        <v>0</v>
      </c>
      <c r="N30" s="88"/>
      <c r="O30" s="27"/>
    </row>
    <row r="31" spans="1:15" x14ac:dyDescent="0.25">
      <c r="L31" s="15" t="s">
        <v>8</v>
      </c>
      <c r="M31" s="49">
        <f>SUM(M12:M30)</f>
        <v>0</v>
      </c>
    </row>
    <row r="32" spans="1:15" x14ac:dyDescent="0.25">
      <c r="D32" s="4" t="s">
        <v>10</v>
      </c>
      <c r="H32" s="107"/>
      <c r="J32" s="107"/>
      <c r="L32" s="122"/>
      <c r="M32" s="123"/>
    </row>
    <row r="33" spans="4:12" x14ac:dyDescent="0.25">
      <c r="D33" t="s">
        <v>70</v>
      </c>
    </row>
    <row r="34" spans="4:12" x14ac:dyDescent="0.25">
      <c r="D34" t="s">
        <v>115</v>
      </c>
    </row>
    <row r="35" spans="4:12" x14ac:dyDescent="0.25">
      <c r="D35" s="4" t="s">
        <v>90</v>
      </c>
      <c r="L35" s="11"/>
    </row>
    <row r="37" spans="4:12" x14ac:dyDescent="0.25">
      <c r="D37" s="91" t="s">
        <v>85</v>
      </c>
      <c r="E37" s="6"/>
      <c r="F37" s="6"/>
      <c r="G37" s="6"/>
      <c r="H37" s="65"/>
      <c r="I37" s="55"/>
      <c r="J37" s="124"/>
      <c r="L37" s="124"/>
    </row>
    <row r="38" spans="4:12" x14ac:dyDescent="0.25">
      <c r="D38" s="55" t="s">
        <v>12</v>
      </c>
      <c r="E38" s="6"/>
      <c r="F38" s="6"/>
      <c r="G38" s="6"/>
      <c r="H38" s="55" t="s">
        <v>114</v>
      </c>
      <c r="I38" s="55"/>
      <c r="J38" s="89"/>
      <c r="L38" s="89"/>
    </row>
    <row r="39" spans="4:12" x14ac:dyDescent="0.25">
      <c r="D39" s="55" t="s">
        <v>79</v>
      </c>
      <c r="E39" s="6"/>
      <c r="F39" s="6"/>
      <c r="G39" s="6"/>
      <c r="H39" s="55" t="s">
        <v>14</v>
      </c>
      <c r="I39" s="55"/>
      <c r="J39" s="89"/>
      <c r="L39" s="89"/>
    </row>
    <row r="40" spans="4:12" x14ac:dyDescent="0.25">
      <c r="D40" s="55" t="s">
        <v>116</v>
      </c>
      <c r="E40" s="6"/>
      <c r="F40" s="6"/>
      <c r="G40" s="6"/>
      <c r="H40" s="55" t="s">
        <v>15</v>
      </c>
      <c r="I40" s="55"/>
      <c r="J40" s="89"/>
      <c r="L40" s="89"/>
    </row>
    <row r="41" spans="4:12" x14ac:dyDescent="0.25">
      <c r="D41" s="55" t="s">
        <v>16</v>
      </c>
      <c r="E41" s="6"/>
      <c r="F41" s="6"/>
      <c r="G41" s="6"/>
      <c r="H41" s="55" t="s">
        <v>13</v>
      </c>
      <c r="I41" s="55"/>
      <c r="J41" s="89"/>
      <c r="L41" s="89"/>
    </row>
    <row r="42" spans="4:12" x14ac:dyDescent="0.25">
      <c r="D42" s="55" t="s">
        <v>106</v>
      </c>
      <c r="E42" s="6"/>
      <c r="F42" s="6"/>
      <c r="H42" s="55" t="s">
        <v>13</v>
      </c>
      <c r="I42" s="55"/>
      <c r="J42" s="89"/>
      <c r="L42" s="89"/>
    </row>
    <row r="43" spans="4:12" x14ac:dyDescent="0.25">
      <c r="J43" s="93"/>
      <c r="L43" s="93"/>
    </row>
    <row r="44" spans="4:12" x14ac:dyDescent="0.25">
      <c r="D44" t="s">
        <v>86</v>
      </c>
      <c r="J44" s="89"/>
      <c r="L44" s="89"/>
    </row>
    <row r="45" spans="4:12" x14ac:dyDescent="0.25">
      <c r="D45" t="s">
        <v>77</v>
      </c>
      <c r="L45" s="44"/>
    </row>
    <row r="46" spans="4:12" x14ac:dyDescent="0.25">
      <c r="D46" t="s">
        <v>81</v>
      </c>
    </row>
    <row r="47" spans="4:12" x14ac:dyDescent="0.25">
      <c r="L47" s="7"/>
    </row>
    <row r="48" spans="4:12" x14ac:dyDescent="0.25">
      <c r="D48" t="s">
        <v>117</v>
      </c>
      <c r="J48" s="89"/>
      <c r="L48" s="89"/>
    </row>
    <row r="49" spans="1:14" x14ac:dyDescent="0.25">
      <c r="D49" t="s">
        <v>119</v>
      </c>
    </row>
    <row r="50" spans="1:14" x14ac:dyDescent="0.25">
      <c r="D50" t="s">
        <v>118</v>
      </c>
      <c r="L50" s="44"/>
    </row>
    <row r="51" spans="1:14" x14ac:dyDescent="0.25">
      <c r="H51" s="89"/>
      <c r="J51" s="89"/>
      <c r="L51" s="89"/>
    </row>
    <row r="52" spans="1:14" x14ac:dyDescent="0.25">
      <c r="A52" s="6"/>
      <c r="B52" s="6"/>
      <c r="C52" s="6"/>
      <c r="D52" t="s">
        <v>96</v>
      </c>
      <c r="E52" s="6"/>
      <c r="F52" s="6"/>
      <c r="G52" s="6"/>
      <c r="H52" s="65"/>
      <c r="L52" s="7"/>
    </row>
    <row r="53" spans="1:14" x14ac:dyDescent="0.25">
      <c r="A53" s="6"/>
      <c r="B53" s="6"/>
      <c r="C53" s="6"/>
      <c r="D53" t="s">
        <v>89</v>
      </c>
      <c r="E53" s="6"/>
      <c r="F53" s="6"/>
      <c r="G53" s="6"/>
      <c r="H53" s="65"/>
      <c r="L53" s="44"/>
    </row>
    <row r="54" spans="1:14" x14ac:dyDescent="0.25">
      <c r="A54" s="6"/>
      <c r="B54" s="6"/>
      <c r="C54" s="6"/>
      <c r="D54" t="s">
        <v>92</v>
      </c>
      <c r="E54" s="6"/>
      <c r="L54" s="37"/>
    </row>
    <row r="55" spans="1:14" x14ac:dyDescent="0.25">
      <c r="A55" s="6"/>
      <c r="B55" s="6"/>
      <c r="C55" s="6"/>
      <c r="E55" s="6"/>
      <c r="J55" s="65"/>
      <c r="K55" s="73"/>
      <c r="L55" s="65"/>
      <c r="M55" s="66"/>
      <c r="N55" s="55"/>
    </row>
    <row r="56" spans="1:14" x14ac:dyDescent="0.25">
      <c r="A56" s="6"/>
      <c r="B56" s="6"/>
      <c r="C56" s="6"/>
      <c r="D56" s="33" t="s">
        <v>87</v>
      </c>
      <c r="N56" s="55"/>
    </row>
    <row r="57" spans="1:14" x14ac:dyDescent="0.25">
      <c r="A57" s="6"/>
      <c r="B57" s="6"/>
      <c r="C57" s="6"/>
      <c r="D57" s="10" t="s">
        <v>55</v>
      </c>
      <c r="E57" s="6"/>
      <c r="F57" s="12"/>
      <c r="G57" s="6"/>
      <c r="H57" s="65"/>
      <c r="K57" s="34">
        <f>+M31</f>
        <v>0</v>
      </c>
      <c r="N57" s="55"/>
    </row>
    <row r="58" spans="1:14" x14ac:dyDescent="0.25">
      <c r="A58" s="6"/>
      <c r="B58" s="6"/>
      <c r="C58" s="6"/>
      <c r="D58" s="33" t="s">
        <v>56</v>
      </c>
      <c r="E58" s="6"/>
      <c r="F58" s="12"/>
      <c r="G58" s="6"/>
      <c r="H58" s="65"/>
      <c r="I58" s="55"/>
      <c r="J58" s="65"/>
      <c r="N58" s="55"/>
    </row>
    <row r="59" spans="1:14" x14ac:dyDescent="0.25">
      <c r="A59" s="6"/>
      <c r="B59" s="6"/>
      <c r="C59" s="6"/>
      <c r="D59" s="10" t="s">
        <v>66</v>
      </c>
      <c r="E59" s="6"/>
      <c r="F59" s="6"/>
      <c r="G59" s="6"/>
      <c r="H59" s="65"/>
      <c r="I59" s="55"/>
      <c r="J59" s="65"/>
      <c r="K59" s="64" t="s">
        <v>84</v>
      </c>
      <c r="L59" s="74"/>
      <c r="N59" s="55"/>
    </row>
    <row r="60" spans="1:14" x14ac:dyDescent="0.25">
      <c r="A60" s="6"/>
      <c r="B60" s="6"/>
      <c r="C60" s="6"/>
      <c r="D60" s="10" t="s">
        <v>69</v>
      </c>
      <c r="E60" s="6"/>
      <c r="F60" s="6"/>
      <c r="G60" s="6"/>
      <c r="H60" s="65"/>
      <c r="I60" s="55"/>
      <c r="J60" s="65"/>
      <c r="L60" s="74"/>
      <c r="N60" s="55"/>
    </row>
    <row r="61" spans="1:14" x14ac:dyDescent="0.25">
      <c r="A61" s="6"/>
      <c r="B61" s="6"/>
      <c r="C61" s="6"/>
      <c r="D61" s="10" t="s">
        <v>59</v>
      </c>
      <c r="E61" s="6"/>
      <c r="F61" s="6"/>
      <c r="G61" s="6"/>
      <c r="H61" s="65"/>
      <c r="I61" s="55"/>
      <c r="J61" s="65"/>
      <c r="K61" s="64" t="s">
        <v>72</v>
      </c>
      <c r="N61" s="55"/>
    </row>
    <row r="62" spans="1:14" x14ac:dyDescent="0.25">
      <c r="A62" s="6"/>
      <c r="B62" s="6"/>
      <c r="C62" s="6"/>
      <c r="D62" s="10" t="s">
        <v>91</v>
      </c>
      <c r="K62" s="50"/>
    </row>
    <row r="63" spans="1:14" x14ac:dyDescent="0.25">
      <c r="A63" s="6"/>
      <c r="B63" s="6"/>
      <c r="C63" s="6"/>
      <c r="E63" s="6"/>
      <c r="G63" s="6"/>
      <c r="H63" s="65"/>
    </row>
    <row r="64" spans="1:14" x14ac:dyDescent="0.25">
      <c r="A64" s="6"/>
      <c r="B64" s="6"/>
      <c r="C64" s="6"/>
      <c r="D64" s="31" t="s">
        <v>88</v>
      </c>
      <c r="E64" s="6"/>
      <c r="F64" s="6"/>
      <c r="G64" s="6"/>
      <c r="H64" s="65"/>
      <c r="K64" s="73"/>
    </row>
    <row r="65" spans="1:23" x14ac:dyDescent="0.25">
      <c r="A65" s="6"/>
      <c r="B65" s="6"/>
      <c r="C65" s="6"/>
      <c r="D65" s="6" t="s">
        <v>21</v>
      </c>
      <c r="E65" s="6"/>
      <c r="F65" s="6"/>
      <c r="G65" s="6"/>
      <c r="H65" s="65"/>
      <c r="K65" s="73"/>
    </row>
    <row r="66" spans="1:23" x14ac:dyDescent="0.25">
      <c r="A66" s="6"/>
      <c r="B66" s="6"/>
      <c r="C66" s="6"/>
      <c r="D66" s="6" t="s">
        <v>111</v>
      </c>
      <c r="E66" s="6"/>
      <c r="F66" s="12"/>
      <c r="G66" s="6"/>
      <c r="H66" s="65"/>
      <c r="K66" s="73"/>
      <c r="V66" s="65"/>
      <c r="W66" s="66"/>
    </row>
    <row r="67" spans="1:23" x14ac:dyDescent="0.25">
      <c r="A67" s="6"/>
      <c r="B67" s="6"/>
      <c r="C67" s="6"/>
      <c r="D67" s="10" t="s">
        <v>73</v>
      </c>
      <c r="K67" s="73"/>
      <c r="V67" s="65"/>
      <c r="W67" s="90"/>
    </row>
    <row r="68" spans="1:23" x14ac:dyDescent="0.25">
      <c r="A68" s="6"/>
      <c r="B68" s="6"/>
      <c r="C68" s="6"/>
      <c r="D68" s="6" t="s">
        <v>22</v>
      </c>
      <c r="E68" s="6"/>
      <c r="F68" s="12"/>
      <c r="G68" s="6"/>
      <c r="H68" s="65"/>
      <c r="I68" s="56" t="s">
        <v>93</v>
      </c>
      <c r="K68" s="73"/>
      <c r="V68" s="65"/>
      <c r="W68" s="90"/>
    </row>
    <row r="69" spans="1:23" x14ac:dyDescent="0.25">
      <c r="A69" s="6"/>
      <c r="B69" s="6"/>
      <c r="C69" s="6"/>
      <c r="D69" s="10" t="s">
        <v>74</v>
      </c>
      <c r="E69" s="6"/>
      <c r="F69" s="6"/>
      <c r="I69" s="76" t="s">
        <v>75</v>
      </c>
      <c r="J69" s="82"/>
      <c r="K69" s="73"/>
      <c r="V69" s="65"/>
      <c r="W69" s="90"/>
    </row>
    <row r="70" spans="1:23" x14ac:dyDescent="0.25">
      <c r="A70" s="6"/>
      <c r="B70" s="6"/>
      <c r="C70" s="6"/>
      <c r="D70" s="56" t="s">
        <v>76</v>
      </c>
      <c r="E70" s="51"/>
      <c r="F70" s="51"/>
      <c r="G70" s="51"/>
      <c r="H70" s="78"/>
      <c r="I70" s="55"/>
      <c r="J70" s="65"/>
      <c r="V70" s="65"/>
      <c r="W70" s="90"/>
    </row>
    <row r="71" spans="1:23" s="115" customFormat="1" x14ac:dyDescent="0.25">
      <c r="A71" s="12"/>
      <c r="B71" s="12"/>
      <c r="C71" s="12"/>
      <c r="D71" s="56" t="s">
        <v>108</v>
      </c>
      <c r="E71" s="109"/>
      <c r="F71" s="109"/>
      <c r="G71" s="109"/>
      <c r="H71" s="110"/>
      <c r="I71" s="56"/>
      <c r="J71" s="84"/>
      <c r="K71" s="111"/>
      <c r="L71" s="112"/>
      <c r="M71" s="113"/>
      <c r="N71" s="114"/>
      <c r="V71" s="84"/>
      <c r="W71" s="116"/>
    </row>
    <row r="72" spans="1:23" ht="15.75" thickBot="1" x14ac:dyDescent="0.3">
      <c r="A72" s="6"/>
      <c r="B72" s="6"/>
      <c r="C72" s="6"/>
      <c r="D72" s="53"/>
      <c r="E72" s="71"/>
      <c r="F72" s="8"/>
      <c r="G72" s="1"/>
      <c r="H72"/>
      <c r="J72"/>
      <c r="K72"/>
      <c r="V72" s="10"/>
      <c r="W72" s="50"/>
    </row>
    <row r="73" spans="1:23" x14ac:dyDescent="0.25">
      <c r="A73" s="6"/>
      <c r="B73" s="6"/>
      <c r="C73" s="6"/>
      <c r="D73" s="10"/>
      <c r="E73" s="6"/>
      <c r="F73" s="6"/>
      <c r="G73" s="38" t="s">
        <v>63</v>
      </c>
      <c r="H73" s="79"/>
      <c r="I73" s="57"/>
      <c r="J73" s="83"/>
      <c r="K73" s="39"/>
      <c r="L73" s="11"/>
      <c r="V73" s="10"/>
      <c r="W73" s="50"/>
    </row>
    <row r="74" spans="1:23" x14ac:dyDescent="0.25">
      <c r="A74" s="6"/>
      <c r="B74" s="6"/>
      <c r="C74" s="6"/>
      <c r="D74" s="10"/>
      <c r="E74" s="6"/>
      <c r="F74" s="6"/>
      <c r="G74" s="40" t="s">
        <v>105</v>
      </c>
      <c r="H74" s="104"/>
      <c r="I74" s="56" t="s">
        <v>93</v>
      </c>
      <c r="J74" s="106"/>
      <c r="K74" s="41"/>
      <c r="L74" s="99"/>
      <c r="V74" s="10"/>
      <c r="W74" s="50"/>
    </row>
    <row r="75" spans="1:23" x14ac:dyDescent="0.25">
      <c r="A75" s="6"/>
      <c r="B75" s="6"/>
      <c r="C75" s="6"/>
      <c r="E75" s="6"/>
      <c r="F75" s="6"/>
      <c r="G75" s="40" t="s">
        <v>65</v>
      </c>
      <c r="H75" s="65"/>
      <c r="I75" s="56" t="s">
        <v>94</v>
      </c>
      <c r="J75" s="84"/>
      <c r="K75" s="41"/>
      <c r="L75" s="11"/>
      <c r="N75" s="69"/>
      <c r="O75" s="51"/>
      <c r="P75" s="51"/>
      <c r="Q75" s="51"/>
      <c r="R75" s="78"/>
      <c r="S75" s="55"/>
      <c r="T75" s="65"/>
      <c r="U75" s="8"/>
      <c r="V75" s="10"/>
      <c r="W75" s="50"/>
    </row>
    <row r="76" spans="1:23" x14ac:dyDescent="0.25">
      <c r="A76" s="6"/>
      <c r="B76" s="6"/>
      <c r="C76" s="6"/>
      <c r="D76" s="10"/>
      <c r="E76" s="6"/>
      <c r="F76" s="6"/>
      <c r="G76" s="40" t="s">
        <v>60</v>
      </c>
      <c r="H76" s="65"/>
      <c r="I76" s="56" t="s">
        <v>109</v>
      </c>
      <c r="J76" s="84"/>
      <c r="K76" s="41"/>
      <c r="L76" s="11"/>
      <c r="O76" s="6"/>
      <c r="P76" s="12"/>
      <c r="Q76" s="6"/>
      <c r="R76" s="65"/>
      <c r="S76" s="55"/>
      <c r="T76" s="65"/>
      <c r="U76" s="8"/>
      <c r="V76" s="1"/>
      <c r="W76" s="50"/>
    </row>
    <row r="77" spans="1:23" ht="15.75" thickBot="1" x14ac:dyDescent="0.3">
      <c r="A77" s="6"/>
      <c r="B77" s="6"/>
      <c r="C77" s="6"/>
      <c r="E77" s="6"/>
      <c r="F77" s="6"/>
      <c r="G77" s="42" t="s">
        <v>61</v>
      </c>
      <c r="H77" s="67"/>
      <c r="I77" s="58" t="s">
        <v>95</v>
      </c>
      <c r="J77" s="85"/>
      <c r="K77" s="43"/>
      <c r="L77" s="7"/>
    </row>
    <row r="78" spans="1:23" x14ac:dyDescent="0.25">
      <c r="A78" s="6"/>
      <c r="B78" s="6"/>
      <c r="C78" s="6"/>
      <c r="E78" s="6"/>
      <c r="F78" s="6"/>
      <c r="G78" s="6"/>
      <c r="H78" s="65"/>
      <c r="I78" s="75"/>
      <c r="J78" s="86"/>
      <c r="K78" s="73"/>
      <c r="L78" s="70"/>
    </row>
    <row r="79" spans="1:23" x14ac:dyDescent="0.25">
      <c r="A79" s="10"/>
      <c r="G79" s="33" t="s">
        <v>62</v>
      </c>
      <c r="H79" s="80"/>
    </row>
  </sheetData>
  <sheetProtection sheet="1" objects="1" scenarios="1" selectLockedCells="1"/>
  <mergeCells count="1">
    <mergeCell ref="A1:M1"/>
  </mergeCells>
  <dataValidations count="5">
    <dataValidation type="textLength" operator="lessThanOrEqual" showInputMessage="1" showErrorMessage="1" errorTitle="title too many" error="Sorry, maaximum length is 22 characters." sqref="H12:H30 J12:J30">
      <formula1>22</formula1>
    </dataValidation>
    <dataValidation type="textLength" errorStyle="information" operator="equal" allowBlank="1" showInputMessage="1" showErrorMessage="1" errorTitle="memb no too long" error="Membership numbers are 4 characters. They have changed, please omit the zero." sqref="K3">
      <formula1>4</formula1>
    </dataValidation>
    <dataValidation type="textLength" errorStyle="information" operator="lessThanOrEqual" showInputMessage="1" showErrorMessage="1" errorTitle="media too many" error="Sorry, maximun characters is 28" sqref="I21">
      <formula1>28</formula1>
    </dataValidation>
    <dataValidation type="textLength" errorStyle="information" operator="lessThanOrEqual" showInputMessage="1" showErrorMessage="1" errorTitle="title too many" error="Sorry, maximum length is 22 characters." sqref="G12:G20 G22:G30">
      <formula1>22</formula1>
    </dataValidation>
    <dataValidation type="textLength" errorStyle="information" operator="lessThanOrEqual" showInputMessage="1" showErrorMessage="1" errorTitle="media too many" error="Sorry, maximum length is 28 characters." sqref="I12:I20 I22:I30">
      <formula1>28</formula1>
    </dataValidation>
  </dataValidations>
  <hyperlinks>
    <hyperlink ref="I69" r:id="rId1"/>
  </hyperlinks>
  <pageMargins left="0.70866141732283472" right="0.70866141732283472" top="0.74803149606299213" bottom="0.74803149606299213" header="0.31496062992125984" footer="0.31496062992125984"/>
  <pageSetup paperSize="9" scale="60" orientation="portrait" r:id="rId2"/>
  <headerFooter>
    <oddFooter>&amp;L&amp;D [&amp;T]&amp;C&amp;F&amp;R&amp;P of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2</xdr:row>
                    <xdr:rowOff>19050</xdr:rowOff>
                  </from>
                  <to>
                    <xdr:col>8</xdr:col>
                    <xdr:colOff>942975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8</xdr:col>
                    <xdr:colOff>0</xdr:colOff>
                    <xdr:row>4</xdr:row>
                    <xdr:rowOff>28575</xdr:rowOff>
                  </from>
                  <to>
                    <xdr:col>8</xdr:col>
                    <xdr:colOff>942975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8</xdr:col>
                    <xdr:colOff>0</xdr:colOff>
                    <xdr:row>3</xdr:row>
                    <xdr:rowOff>9525</xdr:rowOff>
                  </from>
                  <to>
                    <xdr:col>8</xdr:col>
                    <xdr:colOff>942975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Option Button 17">
              <controlPr defaultSize="0" autoFill="0" autoLine="0" autoPict="0">
                <anchor moveWithCells="1">
                  <from>
                    <xdr:col>10</xdr:col>
                    <xdr:colOff>9525</xdr:colOff>
                    <xdr:row>58</xdr:row>
                    <xdr:rowOff>180975</xdr:rowOff>
                  </from>
                  <to>
                    <xdr:col>12</xdr:col>
                    <xdr:colOff>19050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Option Button 18">
              <controlPr defaultSize="0" autoFill="0" autoLine="0" autoPict="0">
                <anchor moveWithCells="1">
                  <from>
                    <xdr:col>10</xdr:col>
                    <xdr:colOff>9525</xdr:colOff>
                    <xdr:row>60</xdr:row>
                    <xdr:rowOff>19050</xdr:rowOff>
                  </from>
                  <to>
                    <xdr:col>12</xdr:col>
                    <xdr:colOff>19050</xdr:colOff>
                    <xdr:row>61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showInputMessage="1" showErrorMessage="1" errorTitle="code missing" error="Please enter code from list below" promptTitle="enter" prompt="Please type code or use drop down list">
          <x14:formula1>
            <xm:f>'Media codes notes'!$A$1:$A$15</xm:f>
          </x14:formula1>
          <xm:sqref>L12:L20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9"/>
  <sheetViews>
    <sheetView workbookViewId="0">
      <selection activeCell="D16" sqref="D16"/>
    </sheetView>
  </sheetViews>
  <sheetFormatPr defaultRowHeight="15" x14ac:dyDescent="0.25"/>
  <sheetData>
    <row r="1" spans="1:4" x14ac:dyDescent="0.25">
      <c r="A1" t="s">
        <v>35</v>
      </c>
      <c r="D1" s="13" t="s">
        <v>58</v>
      </c>
    </row>
    <row r="2" spans="1:4" x14ac:dyDescent="0.25">
      <c r="A2" t="s">
        <v>36</v>
      </c>
      <c r="D2" s="13" t="s">
        <v>57</v>
      </c>
    </row>
    <row r="3" spans="1:4" x14ac:dyDescent="0.25">
      <c r="A3" t="s">
        <v>38</v>
      </c>
      <c r="D3" s="14" t="s">
        <v>25</v>
      </c>
    </row>
    <row r="4" spans="1:4" x14ac:dyDescent="0.25">
      <c r="A4" t="s">
        <v>37</v>
      </c>
      <c r="D4" s="14" t="s">
        <v>24</v>
      </c>
    </row>
    <row r="5" spans="1:4" x14ac:dyDescent="0.25">
      <c r="A5" t="s">
        <v>39</v>
      </c>
      <c r="D5" s="14" t="s">
        <v>26</v>
      </c>
    </row>
    <row r="6" spans="1:4" x14ac:dyDescent="0.25">
      <c r="A6" t="s">
        <v>40</v>
      </c>
      <c r="D6" s="14" t="s">
        <v>27</v>
      </c>
    </row>
    <row r="7" spans="1:4" x14ac:dyDescent="0.25">
      <c r="A7" t="s">
        <v>41</v>
      </c>
      <c r="D7" s="14" t="s">
        <v>28</v>
      </c>
    </row>
    <row r="8" spans="1:4" x14ac:dyDescent="0.25">
      <c r="A8" t="s">
        <v>42</v>
      </c>
      <c r="D8" s="14" t="s">
        <v>29</v>
      </c>
    </row>
    <row r="9" spans="1:4" x14ac:dyDescent="0.25">
      <c r="A9" t="s">
        <v>43</v>
      </c>
      <c r="D9" s="14" t="s">
        <v>30</v>
      </c>
    </row>
    <row r="10" spans="1:4" x14ac:dyDescent="0.25">
      <c r="A10" t="s">
        <v>44</v>
      </c>
      <c r="D10" s="14" t="s">
        <v>31</v>
      </c>
    </row>
    <row r="11" spans="1:4" x14ac:dyDescent="0.25">
      <c r="A11" t="s">
        <v>45</v>
      </c>
      <c r="D11" s="14" t="s">
        <v>32</v>
      </c>
    </row>
    <row r="12" spans="1:4" x14ac:dyDescent="0.25">
      <c r="A12" t="s">
        <v>46</v>
      </c>
      <c r="D12" s="14" t="s">
        <v>33</v>
      </c>
    </row>
    <row r="13" spans="1:4" x14ac:dyDescent="0.25">
      <c r="A13" t="s">
        <v>7</v>
      </c>
      <c r="D13" s="14" t="s">
        <v>34</v>
      </c>
    </row>
    <row r="14" spans="1:4" x14ac:dyDescent="0.25">
      <c r="A14" t="s">
        <v>99</v>
      </c>
      <c r="D14" s="14" t="s">
        <v>98</v>
      </c>
    </row>
    <row r="15" spans="1:4" x14ac:dyDescent="0.25">
      <c r="A15" t="s">
        <v>47</v>
      </c>
      <c r="D15" s="14" t="s">
        <v>100</v>
      </c>
    </row>
    <row r="18" spans="1:1" x14ac:dyDescent="0.25">
      <c r="A18" t="s">
        <v>49</v>
      </c>
    </row>
    <row r="19" spans="1:1" x14ac:dyDescent="0.25">
      <c r="A19" t="s">
        <v>17</v>
      </c>
    </row>
    <row r="20" spans="1:1" x14ac:dyDescent="0.25">
      <c r="A20" t="s">
        <v>50</v>
      </c>
    </row>
    <row r="23" spans="1:1" x14ac:dyDescent="0.25">
      <c r="A23" s="31" t="s">
        <v>51</v>
      </c>
    </row>
    <row r="24" spans="1:1" x14ac:dyDescent="0.25">
      <c r="A24" s="10" t="s">
        <v>52</v>
      </c>
    </row>
    <row r="25" spans="1:1" x14ac:dyDescent="0.25">
      <c r="A25" s="6"/>
    </row>
    <row r="26" spans="1:1" x14ac:dyDescent="0.25">
      <c r="A26" s="6" t="s">
        <v>53</v>
      </c>
    </row>
    <row r="29" spans="1:1" x14ac:dyDescent="0.25">
      <c r="A29" s="10" t="s">
        <v>48</v>
      </c>
    </row>
  </sheetData>
  <sheetProtection selectLockedCells="1" selectUnlockedCells="1"/>
  <dataValidations count="1">
    <dataValidation type="list" allowBlank="1" showInputMessage="1" showErrorMessage="1" sqref="A1:A4 A5:A14">
      <formula1>mediacodes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Entry form</vt:lpstr>
      <vt:lpstr>Media codes notes</vt:lpstr>
      <vt:lpstr>mediacodes</vt:lpstr>
      <vt:lpstr>'Entry form'!Print_Area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Hollingbery</dc:creator>
  <cp:lastModifiedBy>Hollingbery</cp:lastModifiedBy>
  <cp:lastPrinted>2018-04-30T13:19:32Z</cp:lastPrinted>
  <dcterms:created xsi:type="dcterms:W3CDTF">2017-02-14T14:55:10Z</dcterms:created>
  <dcterms:modified xsi:type="dcterms:W3CDTF">2018-05-18T05:00:46Z</dcterms:modified>
</cp:coreProperties>
</file>